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laby Parish\Documents\Aislaby Parish Council\Aislaby Parish Council\Aislaby PC\Finance\Accounts\2025 2026\"/>
    </mc:Choice>
  </mc:AlternateContent>
  <xr:revisionPtr revIDLastSave="0" documentId="13_ncr:1_{AFFC784B-7EB4-4F4B-AB4A-FB2E9B7FFAF2}" xr6:coauthVersionLast="47" xr6:coauthVersionMax="47" xr10:uidLastSave="{00000000-0000-0000-0000-000000000000}"/>
  <bookViews>
    <workbookView xWindow="-120" yWindow="-120" windowWidth="20730" windowHeight="11160" activeTab="5" xr2:uid="{AD28C392-1B4E-4440-8CC9-EBA99678AFCD}"/>
  </bookViews>
  <sheets>
    <sheet name="Year Ending 31.03.25" sheetId="10" r:id="rId1"/>
    <sheet name="27.05.25" sheetId="11" r:id="rId2"/>
    <sheet name="10.07.25" sheetId="12" r:id="rId3"/>
    <sheet name="08.09.25" sheetId="13" r:id="rId4"/>
    <sheet name="23.11.25" sheetId="14" r:id="rId5"/>
    <sheet name="30.12.25" sheetId="1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5" l="1"/>
  <c r="C28" i="15"/>
  <c r="C20" i="15"/>
  <c r="C40" i="15" s="1"/>
  <c r="C42" i="15" s="1"/>
  <c r="C36" i="14"/>
  <c r="C28" i="14"/>
  <c r="C20" i="14"/>
  <c r="C40" i="14" s="1"/>
  <c r="C42" i="14" s="1"/>
  <c r="C33" i="13"/>
  <c r="C25" i="13"/>
  <c r="C20" i="13"/>
  <c r="C37" i="13" s="1"/>
  <c r="C39" i="13" s="1"/>
  <c r="C20" i="12"/>
  <c r="C33" i="12"/>
  <c r="C25" i="12"/>
  <c r="C37" i="12"/>
  <c r="C39" i="12" s="1"/>
  <c r="C29" i="11"/>
  <c r="C21" i="11"/>
  <c r="C16" i="11"/>
  <c r="C33" i="11" s="1"/>
  <c r="C35" i="11" s="1"/>
  <c r="C10" i="10"/>
  <c r="C23" i="10"/>
  <c r="C15" i="10"/>
  <c r="C27" i="10"/>
  <c r="C29" i="10" s="1"/>
</calcChain>
</file>

<file path=xl/sharedStrings.xml><?xml version="1.0" encoding="utf-8"?>
<sst xmlns="http://schemas.openxmlformats.org/spreadsheetml/2006/main" count="199" uniqueCount="55">
  <si>
    <t>Current A/C as at:</t>
  </si>
  <si>
    <t>Payments</t>
  </si>
  <si>
    <t>Cheque Number</t>
  </si>
  <si>
    <t xml:space="preserve"> Amount </t>
  </si>
  <si>
    <t>Receipts</t>
  </si>
  <si>
    <t>Less unpresented cheques</t>
  </si>
  <si>
    <t>Add income not yet recorded</t>
  </si>
  <si>
    <t>Actual Current A/C At</t>
  </si>
  <si>
    <t>Net Balance</t>
  </si>
  <si>
    <t>HMR&amp;C</t>
  </si>
  <si>
    <t xml:space="preserve">BANK RECONCILIATION </t>
  </si>
  <si>
    <t>Anglo American</t>
  </si>
  <si>
    <t>11.03.25</t>
  </si>
  <si>
    <t>Garth Fines</t>
  </si>
  <si>
    <t>Bank charges</t>
  </si>
  <si>
    <t>BACS</t>
  </si>
  <si>
    <t>C E Wiggins Wages &amp; WFH</t>
  </si>
  <si>
    <t>04.05.25</t>
  </si>
  <si>
    <t>11.04.25</t>
  </si>
  <si>
    <t>NYC - Model Agreement</t>
  </si>
  <si>
    <t>NYC - Precept</t>
  </si>
  <si>
    <t>C E Wiggins - Wages</t>
  </si>
  <si>
    <t>C E Wiggins - WFH</t>
  </si>
  <si>
    <t>S Dobson</t>
  </si>
  <si>
    <t>YLCA - Membership</t>
  </si>
  <si>
    <t>Clear Councils Insurance</t>
  </si>
  <si>
    <t>N Stokoe Audit</t>
  </si>
  <si>
    <t>Jack Reeves - Grass</t>
  </si>
  <si>
    <t>Bank Charges - April</t>
  </si>
  <si>
    <t>-</t>
  </si>
  <si>
    <t>27.05.25</t>
  </si>
  <si>
    <t>15.05.25</t>
  </si>
  <si>
    <t>Bank Charges - May</t>
  </si>
  <si>
    <t>Scottish Water</t>
  </si>
  <si>
    <t>DD</t>
  </si>
  <si>
    <t>Foil &amp; Film Co</t>
  </si>
  <si>
    <t>10.07.25</t>
  </si>
  <si>
    <t>NYC Grass Cutting</t>
  </si>
  <si>
    <t>Bank Charges - June</t>
  </si>
  <si>
    <t>08.09.25</t>
  </si>
  <si>
    <t>03.11.25</t>
  </si>
  <si>
    <t>VAT Reimbursement</t>
  </si>
  <si>
    <t>Bank Charges - Sept</t>
  </si>
  <si>
    <t>David Hill</t>
  </si>
  <si>
    <t>Bank Charges - Oct</t>
  </si>
  <si>
    <t>C E Wiggins - Stamps</t>
  </si>
  <si>
    <t>30.12.25</t>
  </si>
  <si>
    <t>Aislaby PCC (Church)</t>
  </si>
  <si>
    <t>Bank charge</t>
  </si>
  <si>
    <t>Connie Wiggins - Wages</t>
  </si>
  <si>
    <t>HMRC</t>
  </si>
  <si>
    <t>Jack Reeves Grass Cutting</t>
  </si>
  <si>
    <t>S Dobson (Cleaning)</t>
  </si>
  <si>
    <t>Foil &amp; Film Co.</t>
  </si>
  <si>
    <t>Parishes Online (website/emails)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</si>
</sst>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8" fontId="1" fillId="0" borderId="0" xfId="0" applyNumberFormat="1" applyFont="1"/>
    <xf numFmtId="8" fontId="0" fillId="0" borderId="0" xfId="0" applyNumberFormat="1"/>
    <xf numFmtId="0" fontId="1" fillId="0" borderId="0" xfId="0" applyFont="1" applyAlignment="1">
      <alignment horizontal="center"/>
    </xf>
    <xf numFmtId="8" fontId="1" fillId="0" borderId="1" xfId="0" applyNumberFormat="1" applyFont="1" applyBorder="1"/>
    <xf numFmtId="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wrapText="1"/>
    </xf>
    <xf numFmtId="8" fontId="3" fillId="0" borderId="0" xfId="0" applyNumberFormat="1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B3BA-6FED-4785-A9AD-FA18CC578998}">
  <dimension ref="A1:D29"/>
  <sheetViews>
    <sheetView workbookViewId="0">
      <selection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4" s="1" customFormat="1" x14ac:dyDescent="0.25">
      <c r="A1" s="1" t="s">
        <v>10</v>
      </c>
      <c r="B1" s="8"/>
    </row>
    <row r="3" spans="1:4" s="1" customFormat="1" x14ac:dyDescent="0.25">
      <c r="A3" s="1" t="s">
        <v>0</v>
      </c>
      <c r="B3" s="8" t="s">
        <v>12</v>
      </c>
      <c r="C3" s="2">
        <v>7585.5</v>
      </c>
    </row>
    <row r="6" spans="1:4" s="1" customFormat="1" x14ac:dyDescent="0.25">
      <c r="A6" s="1" t="s">
        <v>1</v>
      </c>
      <c r="B6" s="8" t="s">
        <v>2</v>
      </c>
      <c r="C6" s="4" t="s">
        <v>3</v>
      </c>
    </row>
    <row r="7" spans="1:4" x14ac:dyDescent="0.25">
      <c r="A7" t="s">
        <v>14</v>
      </c>
      <c r="C7" s="3">
        <v>4.25</v>
      </c>
    </row>
    <row r="8" spans="1:4" x14ac:dyDescent="0.25">
      <c r="A8" t="s">
        <v>9</v>
      </c>
      <c r="B8" s="7" t="s">
        <v>15</v>
      </c>
      <c r="C8" s="3">
        <v>64.400000000000006</v>
      </c>
    </row>
    <row r="9" spans="1:4" x14ac:dyDescent="0.25">
      <c r="A9" t="s">
        <v>16</v>
      </c>
      <c r="C9" s="3">
        <v>283.60000000000002</v>
      </c>
    </row>
    <row r="10" spans="1:4" ht="15.75" thickBot="1" x14ac:dyDescent="0.3">
      <c r="C10" s="5">
        <f>SUM(C7:C8:C9)</f>
        <v>352.25</v>
      </c>
    </row>
    <row r="11" spans="1:4" ht="15.75" thickTop="1" x14ac:dyDescent="0.25"/>
    <row r="12" spans="1:4" x14ac:dyDescent="0.25">
      <c r="A12" s="1" t="s">
        <v>4</v>
      </c>
      <c r="D12" s="12"/>
    </row>
    <row r="13" spans="1:4" x14ac:dyDescent="0.25">
      <c r="A13" t="s">
        <v>11</v>
      </c>
      <c r="C13" s="3">
        <v>240.51</v>
      </c>
      <c r="D13" s="12"/>
    </row>
    <row r="14" spans="1:4" x14ac:dyDescent="0.25">
      <c r="A14" t="s">
        <v>13</v>
      </c>
      <c r="C14" s="9">
        <v>110</v>
      </c>
    </row>
    <row r="15" spans="1:4" ht="15.75" thickBot="1" x14ac:dyDescent="0.3">
      <c r="C15" s="5">
        <f>SUM(C13:C14)</f>
        <v>350.51</v>
      </c>
    </row>
    <row r="16" spans="1:4" ht="15.75" thickTop="1" x14ac:dyDescent="0.25"/>
    <row r="17" spans="1:3" x14ac:dyDescent="0.25">
      <c r="A17" s="1" t="s">
        <v>5</v>
      </c>
    </row>
    <row r="18" spans="1:3" x14ac:dyDescent="0.25">
      <c r="C18" s="6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ht="15.75" thickBot="1" x14ac:dyDescent="0.3">
      <c r="A23" t="s">
        <v>6</v>
      </c>
      <c r="C23" s="5">
        <f>SUM(C18:C22)</f>
        <v>0</v>
      </c>
    </row>
    <row r="24" spans="1:3" ht="15.75" thickTop="1" x14ac:dyDescent="0.25"/>
    <row r="27" spans="1:3" s="1" customFormat="1" x14ac:dyDescent="0.25">
      <c r="A27" s="1" t="s">
        <v>7</v>
      </c>
      <c r="B27" s="8" t="s">
        <v>17</v>
      </c>
      <c r="C27" s="2">
        <f>SUM(C3-C10+C15)</f>
        <v>7583.76</v>
      </c>
    </row>
    <row r="29" spans="1:3" s="1" customFormat="1" x14ac:dyDescent="0.25">
      <c r="A29" s="1" t="s">
        <v>8</v>
      </c>
      <c r="B29" s="8"/>
      <c r="C29" s="2">
        <f>SUM(C27-C23)</f>
        <v>7583.76</v>
      </c>
    </row>
  </sheetData>
  <mergeCells count="1">
    <mergeCell ref="D12:D1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44F5-1607-4ACE-82F4-7F7053FDB00B}">
  <dimension ref="A1:D35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18</v>
      </c>
      <c r="C3" s="2">
        <v>7583.76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24</v>
      </c>
      <c r="B11" s="7" t="s">
        <v>15</v>
      </c>
      <c r="C11" s="3">
        <v>152</v>
      </c>
    </row>
    <row r="12" spans="1:3" x14ac:dyDescent="0.25">
      <c r="A12" t="s">
        <v>25</v>
      </c>
      <c r="B12" s="7" t="s">
        <v>15</v>
      </c>
      <c r="C12" s="3">
        <v>877.85</v>
      </c>
    </row>
    <row r="13" spans="1:3" x14ac:dyDescent="0.25">
      <c r="A13" t="s">
        <v>26</v>
      </c>
      <c r="B13" s="7" t="s">
        <v>15</v>
      </c>
      <c r="C13" s="3">
        <v>50</v>
      </c>
    </row>
    <row r="14" spans="1:3" x14ac:dyDescent="0.25">
      <c r="A14" t="s">
        <v>27</v>
      </c>
      <c r="B14" s="7" t="s">
        <v>15</v>
      </c>
      <c r="C14" s="3">
        <v>175</v>
      </c>
    </row>
    <row r="15" spans="1:3" x14ac:dyDescent="0.25">
      <c r="A15" t="s">
        <v>28</v>
      </c>
      <c r="B15" s="7" t="s">
        <v>29</v>
      </c>
      <c r="C15" s="3">
        <v>4.25</v>
      </c>
    </row>
    <row r="16" spans="1:3" ht="15.75" thickBot="1" x14ac:dyDescent="0.3">
      <c r="C16" s="5">
        <f>SUM(C7:C8:C15)</f>
        <v>1707.1</v>
      </c>
    </row>
    <row r="17" spans="1:4" ht="15.75" thickTop="1" x14ac:dyDescent="0.25"/>
    <row r="18" spans="1:4" x14ac:dyDescent="0.25">
      <c r="A18" s="1" t="s">
        <v>4</v>
      </c>
      <c r="D18" s="12"/>
    </row>
    <row r="19" spans="1:4" x14ac:dyDescent="0.25">
      <c r="A19" t="s">
        <v>19</v>
      </c>
      <c r="C19" s="3">
        <v>1170.0899999999999</v>
      </c>
      <c r="D19" s="12"/>
    </row>
    <row r="20" spans="1:4" x14ac:dyDescent="0.25">
      <c r="A20" t="s">
        <v>20</v>
      </c>
      <c r="C20" s="9">
        <v>4560</v>
      </c>
    </row>
    <row r="21" spans="1:4" ht="15.75" thickBot="1" x14ac:dyDescent="0.3">
      <c r="C21" s="5">
        <f>SUM(C19:C20)</f>
        <v>5730.09</v>
      </c>
    </row>
    <row r="22" spans="1:4" ht="15.75" thickTop="1" x14ac:dyDescent="0.25"/>
    <row r="23" spans="1:4" x14ac:dyDescent="0.25">
      <c r="A23" s="1" t="s">
        <v>5</v>
      </c>
    </row>
    <row r="24" spans="1:4" x14ac:dyDescent="0.25">
      <c r="C24" s="6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x14ac:dyDescent="0.25">
      <c r="C28" s="3"/>
    </row>
    <row r="29" spans="1:4" ht="15.75" thickBot="1" x14ac:dyDescent="0.3">
      <c r="A29" t="s">
        <v>6</v>
      </c>
      <c r="C29" s="5">
        <f>SUM(C24:C28)</f>
        <v>0</v>
      </c>
    </row>
    <row r="30" spans="1:4" ht="15.75" thickTop="1" x14ac:dyDescent="0.25"/>
    <row r="33" spans="1:3" s="1" customFormat="1" x14ac:dyDescent="0.25">
      <c r="A33" s="1" t="s">
        <v>7</v>
      </c>
      <c r="B33" s="8" t="s">
        <v>30</v>
      </c>
      <c r="C33" s="2">
        <f>SUM(C3-C16+C21)</f>
        <v>11606.75</v>
      </c>
    </row>
    <row r="35" spans="1:3" s="1" customFormat="1" x14ac:dyDescent="0.25">
      <c r="A35" s="1" t="s">
        <v>8</v>
      </c>
      <c r="B35" s="8"/>
      <c r="C35" s="2">
        <f>SUM(C33-C29)</f>
        <v>11606.75</v>
      </c>
    </row>
  </sheetData>
  <mergeCells count="1">
    <mergeCell ref="D18:D1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D802-F4DE-4D4D-9FC7-D9BD51937CA3}">
  <dimension ref="A1:D39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31</v>
      </c>
      <c r="C3" s="2">
        <v>11606.75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83.82</v>
      </c>
    </row>
    <row r="12" spans="1:3" x14ac:dyDescent="0.25">
      <c r="A12" t="s">
        <v>33</v>
      </c>
      <c r="B12" s="7" t="s">
        <v>34</v>
      </c>
      <c r="C12" s="3">
        <v>125.95</v>
      </c>
    </row>
    <row r="13" spans="1:3" x14ac:dyDescent="0.25">
      <c r="A13" t="s">
        <v>27</v>
      </c>
      <c r="B13" s="7" t="s">
        <v>15</v>
      </c>
      <c r="C13" s="3">
        <v>175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64.400000000000006</v>
      </c>
    </row>
    <row r="17" spans="1:4" x14ac:dyDescent="0.25">
      <c r="A17" t="s">
        <v>21</v>
      </c>
      <c r="B17" s="7" t="s">
        <v>15</v>
      </c>
      <c r="C17" s="3">
        <v>257.60000000000002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1289.27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240.51</v>
      </c>
      <c r="D23" s="12"/>
    </row>
    <row r="24" spans="1:4" x14ac:dyDescent="0.25">
      <c r="A24" t="s">
        <v>37</v>
      </c>
      <c r="C24" s="9">
        <v>308.26</v>
      </c>
    </row>
    <row r="25" spans="1:4" ht="15.75" thickBot="1" x14ac:dyDescent="0.3">
      <c r="C25" s="5">
        <f>SUM(C23:C24)</f>
        <v>548.77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36</v>
      </c>
      <c r="C37" s="2">
        <f>SUM(C3-C20+C25)</f>
        <v>10866.25</v>
      </c>
    </row>
    <row r="39" spans="1:3" s="1" customFormat="1" x14ac:dyDescent="0.25">
      <c r="A39" s="1" t="s">
        <v>8</v>
      </c>
      <c r="B39" s="8"/>
      <c r="C39" s="2">
        <f>SUM(C37-C33)</f>
        <v>10866.25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9881-FE72-484B-99AF-64161A8FBCDE}">
  <dimension ref="A1:D39"/>
  <sheetViews>
    <sheetView topLeftCell="A21" workbookViewId="0">
      <selection activeCell="A21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36</v>
      </c>
      <c r="C3" s="2">
        <v>10866.25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291</v>
      </c>
    </row>
    <row r="8" spans="1:3" x14ac:dyDescent="0.25">
      <c r="A8" t="s">
        <v>9</v>
      </c>
      <c r="B8" s="7" t="s">
        <v>15</v>
      </c>
      <c r="C8" s="3">
        <v>72.599999999999994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28.08</v>
      </c>
    </row>
    <row r="12" spans="1:3" x14ac:dyDescent="0.25">
      <c r="A12" t="s">
        <v>33</v>
      </c>
      <c r="B12" s="7" t="s">
        <v>34</v>
      </c>
      <c r="C12" s="3">
        <v>89.96</v>
      </c>
    </row>
    <row r="13" spans="1:3" x14ac:dyDescent="0.25">
      <c r="A13" t="s">
        <v>27</v>
      </c>
      <c r="B13" s="7" t="s">
        <v>15</v>
      </c>
      <c r="C13" s="3">
        <v>140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66.599999999999994</v>
      </c>
    </row>
    <row r="17" spans="1:4" x14ac:dyDescent="0.25">
      <c r="A17" t="s">
        <v>21</v>
      </c>
      <c r="B17" s="7" t="s">
        <v>15</v>
      </c>
      <c r="C17" s="3">
        <v>265.8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1214.5400000000002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C23" s="3"/>
      <c r="D23" s="12"/>
    </row>
    <row r="24" spans="1:4" x14ac:dyDescent="0.25">
      <c r="C24" s="9"/>
    </row>
    <row r="25" spans="1:4" ht="15.75" thickBot="1" x14ac:dyDescent="0.3">
      <c r="C25" s="5">
        <f>SUM(C23:C24)</f>
        <v>0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39</v>
      </c>
      <c r="C37" s="2">
        <f>SUM(C3-C20+C25)</f>
        <v>9651.7099999999991</v>
      </c>
    </row>
    <row r="39" spans="1:3" s="1" customFormat="1" x14ac:dyDescent="0.25">
      <c r="A39" s="1" t="s">
        <v>8</v>
      </c>
      <c r="B39" s="8"/>
      <c r="C39" s="2">
        <f>SUM(C37-C33)</f>
        <v>9651.7099999999991</v>
      </c>
    </row>
  </sheetData>
  <mergeCells count="1">
    <mergeCell ref="D22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8E2-F98E-4ACC-8975-83AC67EBF2F8}">
  <dimension ref="A1:D42"/>
  <sheetViews>
    <sheetView topLeftCell="A21" workbookViewId="0">
      <selection activeCell="A21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39</v>
      </c>
      <c r="C3" s="2">
        <v>9651.7099999999991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11">
        <v>266</v>
      </c>
    </row>
    <row r="8" spans="1:3" x14ac:dyDescent="0.25">
      <c r="A8" t="s">
        <v>45</v>
      </c>
      <c r="B8" s="7" t="s">
        <v>15</v>
      </c>
      <c r="C8" s="11">
        <v>25.78</v>
      </c>
    </row>
    <row r="9" spans="1:3" x14ac:dyDescent="0.25">
      <c r="A9" t="s">
        <v>9</v>
      </c>
      <c r="B9" s="7" t="s">
        <v>15</v>
      </c>
      <c r="C9" s="11">
        <v>66.400000000000006</v>
      </c>
    </row>
    <row r="10" spans="1:3" x14ac:dyDescent="0.25">
      <c r="A10" t="s">
        <v>22</v>
      </c>
      <c r="B10" s="7" t="s">
        <v>15</v>
      </c>
      <c r="C10" s="11">
        <v>26</v>
      </c>
    </row>
    <row r="11" spans="1:3" x14ac:dyDescent="0.25">
      <c r="A11" t="s">
        <v>23</v>
      </c>
      <c r="B11" s="7" t="s">
        <v>15</v>
      </c>
      <c r="C11" s="11">
        <v>100</v>
      </c>
    </row>
    <row r="12" spans="1:3" x14ac:dyDescent="0.25">
      <c r="A12" t="s">
        <v>43</v>
      </c>
      <c r="B12" s="7" t="s">
        <v>15</v>
      </c>
      <c r="C12" s="11">
        <v>174</v>
      </c>
    </row>
    <row r="13" spans="1:3" x14ac:dyDescent="0.25">
      <c r="A13" t="s">
        <v>27</v>
      </c>
      <c r="B13" s="7" t="s">
        <v>15</v>
      </c>
      <c r="C13" s="11">
        <v>440</v>
      </c>
    </row>
    <row r="14" spans="1:3" x14ac:dyDescent="0.25">
      <c r="A14" t="s">
        <v>42</v>
      </c>
      <c r="B14" s="7" t="s">
        <v>29</v>
      </c>
      <c r="C14" s="11">
        <v>4.25</v>
      </c>
    </row>
    <row r="15" spans="1:3" x14ac:dyDescent="0.25">
      <c r="A15" t="s">
        <v>23</v>
      </c>
      <c r="C15" s="11">
        <v>100</v>
      </c>
    </row>
    <row r="16" spans="1:3" x14ac:dyDescent="0.25">
      <c r="A16" t="s">
        <v>9</v>
      </c>
      <c r="B16" s="7" t="s">
        <v>15</v>
      </c>
      <c r="C16" s="11">
        <v>66.400000000000006</v>
      </c>
    </row>
    <row r="17" spans="1:4" x14ac:dyDescent="0.25">
      <c r="A17" t="s">
        <v>21</v>
      </c>
      <c r="B17" s="7" t="s">
        <v>15</v>
      </c>
      <c r="C17" s="11">
        <v>266</v>
      </c>
    </row>
    <row r="18" spans="1:4" x14ac:dyDescent="0.25">
      <c r="A18" t="s">
        <v>22</v>
      </c>
      <c r="B18" s="7" t="s">
        <v>15</v>
      </c>
      <c r="C18" s="11">
        <v>26</v>
      </c>
    </row>
    <row r="19" spans="1:4" x14ac:dyDescent="0.25">
      <c r="A19" t="s">
        <v>44</v>
      </c>
      <c r="B19" s="7" t="s">
        <v>29</v>
      </c>
      <c r="C19" s="11">
        <v>4.25</v>
      </c>
    </row>
    <row r="20" spans="1:4" ht="15.75" thickBot="1" x14ac:dyDescent="0.3">
      <c r="C20" s="5">
        <f>SUM(C7:C19)</f>
        <v>1565.08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240.51</v>
      </c>
      <c r="D23" s="12"/>
    </row>
    <row r="24" spans="1:4" x14ac:dyDescent="0.25">
      <c r="A24" t="s">
        <v>19</v>
      </c>
      <c r="C24" s="3">
        <v>1170.07</v>
      </c>
      <c r="D24" s="10"/>
    </row>
    <row r="25" spans="1:4" x14ac:dyDescent="0.25">
      <c r="A25" t="s">
        <v>41</v>
      </c>
      <c r="C25" s="3">
        <v>86.94</v>
      </c>
      <c r="D25" s="10"/>
    </row>
    <row r="26" spans="1:4" x14ac:dyDescent="0.25">
      <c r="C26" s="3"/>
      <c r="D26" s="10"/>
    </row>
    <row r="27" spans="1:4" x14ac:dyDescent="0.25">
      <c r="C27" s="9"/>
    </row>
    <row r="28" spans="1:4" ht="15.75" thickBot="1" x14ac:dyDescent="0.3">
      <c r="C28" s="5">
        <f>SUM(C23:C27)</f>
        <v>1497.52</v>
      </c>
    </row>
    <row r="29" spans="1:4" ht="15.75" thickTop="1" x14ac:dyDescent="0.25"/>
    <row r="30" spans="1:4" x14ac:dyDescent="0.25">
      <c r="A30" s="1" t="s">
        <v>5</v>
      </c>
    </row>
    <row r="31" spans="1:4" x14ac:dyDescent="0.25">
      <c r="C31" s="6"/>
    </row>
    <row r="32" spans="1:4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ht="15.75" thickBot="1" x14ac:dyDescent="0.3">
      <c r="A36" t="s">
        <v>6</v>
      </c>
      <c r="C36" s="5">
        <f>SUM(C31:C35)</f>
        <v>0</v>
      </c>
    </row>
    <row r="37" spans="1:3" ht="15.75" thickTop="1" x14ac:dyDescent="0.25"/>
    <row r="40" spans="1:3" s="1" customFormat="1" x14ac:dyDescent="0.25">
      <c r="A40" s="1" t="s">
        <v>7</v>
      </c>
      <c r="B40" s="8" t="s">
        <v>40</v>
      </c>
      <c r="C40" s="2">
        <f>SUM(C3-C20+C28)</f>
        <v>9584.15</v>
      </c>
    </row>
    <row r="42" spans="1:3" s="1" customFormat="1" x14ac:dyDescent="0.25">
      <c r="A42" s="1" t="s">
        <v>8</v>
      </c>
      <c r="B42" s="8"/>
      <c r="C42" s="2">
        <f>SUM(C40-C36)</f>
        <v>9584.15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4ED0-8763-459B-B693-0F9FE3183D07}">
  <dimension ref="A1:D42"/>
  <sheetViews>
    <sheetView tabSelected="1" workbookViewId="0">
      <selection activeCell="C44" sqref="C44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40</v>
      </c>
      <c r="C3" s="2">
        <v>9584.15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47</v>
      </c>
      <c r="B7" s="7" t="s">
        <v>15</v>
      </c>
      <c r="C7" s="11">
        <v>301.95</v>
      </c>
    </row>
    <row r="8" spans="1:3" x14ac:dyDescent="0.25">
      <c r="A8" t="s">
        <v>48</v>
      </c>
      <c r="B8" s="7" t="s">
        <v>29</v>
      </c>
      <c r="C8" s="11">
        <v>4.25</v>
      </c>
    </row>
    <row r="9" spans="1:3" x14ac:dyDescent="0.25">
      <c r="A9" t="s">
        <v>33</v>
      </c>
      <c r="B9" s="7" t="s">
        <v>34</v>
      </c>
      <c r="C9" s="11">
        <v>123.31</v>
      </c>
    </row>
    <row r="10" spans="1:3" x14ac:dyDescent="0.25">
      <c r="A10" t="s">
        <v>49</v>
      </c>
      <c r="B10" s="7" t="s">
        <v>15</v>
      </c>
      <c r="C10" s="11">
        <v>291.8</v>
      </c>
    </row>
    <row r="11" spans="1:3" x14ac:dyDescent="0.25">
      <c r="A11" t="s">
        <v>50</v>
      </c>
      <c r="B11" s="7" t="s">
        <v>15</v>
      </c>
      <c r="C11" s="11">
        <v>66.599999999999994</v>
      </c>
    </row>
    <row r="12" spans="1:3" x14ac:dyDescent="0.25">
      <c r="A12" t="s">
        <v>51</v>
      </c>
      <c r="B12" s="7" t="s">
        <v>15</v>
      </c>
      <c r="C12" s="11">
        <v>70</v>
      </c>
    </row>
    <row r="13" spans="1:3" x14ac:dyDescent="0.25">
      <c r="A13" t="s">
        <v>52</v>
      </c>
      <c r="B13" s="7" t="s">
        <v>15</v>
      </c>
      <c r="C13" s="11">
        <v>100</v>
      </c>
    </row>
    <row r="14" spans="1:3" x14ac:dyDescent="0.25">
      <c r="A14" t="s">
        <v>53</v>
      </c>
      <c r="B14" s="7" t="s">
        <v>15</v>
      </c>
      <c r="C14" s="11">
        <v>63.48</v>
      </c>
    </row>
    <row r="15" spans="1:3" x14ac:dyDescent="0.25">
      <c r="A15" t="s">
        <v>54</v>
      </c>
      <c r="B15" s="7" t="s">
        <v>15</v>
      </c>
      <c r="C15" s="11">
        <v>258</v>
      </c>
    </row>
    <row r="16" spans="1:3" x14ac:dyDescent="0.25">
      <c r="A16" t="s">
        <v>48</v>
      </c>
      <c r="B16" s="7" t="s">
        <v>29</v>
      </c>
      <c r="C16" s="11">
        <v>4.25</v>
      </c>
    </row>
    <row r="17" spans="1:4" x14ac:dyDescent="0.25">
      <c r="C17" s="11"/>
    </row>
    <row r="18" spans="1:4" x14ac:dyDescent="0.25">
      <c r="C18" s="11"/>
    </row>
    <row r="19" spans="1:4" x14ac:dyDescent="0.25">
      <c r="C19" s="11"/>
    </row>
    <row r="20" spans="1:4" ht="15.75" thickBot="1" x14ac:dyDescent="0.3">
      <c r="C20" s="5">
        <f>SUM(C7:C19)</f>
        <v>1283.6399999999999</v>
      </c>
    </row>
    <row r="21" spans="1:4" ht="15.75" thickTop="1" x14ac:dyDescent="0.25"/>
    <row r="22" spans="1:4" x14ac:dyDescent="0.25">
      <c r="A22" s="1" t="s">
        <v>4</v>
      </c>
      <c r="D22" s="12"/>
    </row>
    <row r="23" spans="1:4" x14ac:dyDescent="0.25">
      <c r="A23" t="s">
        <v>11</v>
      </c>
      <c r="C23" s="3">
        <v>251.49</v>
      </c>
      <c r="D23" s="12"/>
    </row>
    <row r="24" spans="1:4" x14ac:dyDescent="0.25">
      <c r="C24" s="3"/>
      <c r="D24" s="10"/>
    </row>
    <row r="25" spans="1:4" x14ac:dyDescent="0.25">
      <c r="C25" s="3"/>
      <c r="D25" s="10"/>
    </row>
    <row r="26" spans="1:4" x14ac:dyDescent="0.25">
      <c r="C26" s="3"/>
      <c r="D26" s="10"/>
    </row>
    <row r="27" spans="1:4" x14ac:dyDescent="0.25">
      <c r="C27" s="9"/>
    </row>
    <row r="28" spans="1:4" ht="15.75" thickBot="1" x14ac:dyDescent="0.3">
      <c r="C28" s="5">
        <f>SUM(C23:C27)</f>
        <v>251.49</v>
      </c>
    </row>
    <row r="29" spans="1:4" ht="15.75" thickTop="1" x14ac:dyDescent="0.25"/>
    <row r="30" spans="1:4" x14ac:dyDescent="0.25">
      <c r="A30" s="1" t="s">
        <v>5</v>
      </c>
    </row>
    <row r="31" spans="1:4" x14ac:dyDescent="0.25">
      <c r="C31" s="6"/>
    </row>
    <row r="32" spans="1:4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ht="15.75" thickBot="1" x14ac:dyDescent="0.3">
      <c r="A36" t="s">
        <v>6</v>
      </c>
      <c r="C36" s="5">
        <f>SUM(C31:C35)</f>
        <v>0</v>
      </c>
    </row>
    <row r="37" spans="1:3" ht="15.75" thickTop="1" x14ac:dyDescent="0.25"/>
    <row r="40" spans="1:3" s="1" customFormat="1" x14ac:dyDescent="0.25">
      <c r="A40" s="1" t="s">
        <v>7</v>
      </c>
      <c r="B40" s="8" t="s">
        <v>46</v>
      </c>
      <c r="C40" s="2">
        <f>SUM(C3-C20+C28)</f>
        <v>8552</v>
      </c>
    </row>
    <row r="42" spans="1:3" s="1" customFormat="1" x14ac:dyDescent="0.25">
      <c r="A42" s="1" t="s">
        <v>8</v>
      </c>
      <c r="B42" s="8"/>
      <c r="C42" s="2">
        <f>SUM(C40-C36)</f>
        <v>8552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Ending 31.03.25</vt:lpstr>
      <vt:lpstr>27.05.25</vt:lpstr>
      <vt:lpstr>10.07.25</vt:lpstr>
      <vt:lpstr>08.09.25</vt:lpstr>
      <vt:lpstr>23.11.25</vt:lpstr>
      <vt:lpstr>30.12.25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Aislaby Parish</dc:creator>
  <cp:lastModifiedBy>Aislaby Parish</cp:lastModifiedBy>
  <cp:lastPrinted>2026-01-26T12:03:47Z</cp:lastPrinted>
  <dcterms:created xsi:type="dcterms:W3CDTF">2024-05-21T18:04:25Z</dcterms:created>
  <dcterms:modified xsi:type="dcterms:W3CDTF">2026-01-26T12:03:54Z</dcterms:modified>
</cp:coreProperties>
</file>